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6" windowWidth="19176" windowHeight="9132"/>
  </bookViews>
  <sheets>
    <sheet name="Gale2015(10筆11冊)" sheetId="1" r:id="rId1"/>
    <sheet name="工作表2" sheetId="2" r:id="rId2"/>
    <sheet name="工作表3" sheetId="3" r:id="rId3"/>
  </sheets>
  <calcPr calcId="145621"/>
</workbook>
</file>

<file path=xl/calcChain.xml><?xml version="1.0" encoding="utf-8"?>
<calcChain xmlns="http://schemas.openxmlformats.org/spreadsheetml/2006/main">
  <c r="G12" i="1" l="1"/>
  <c r="L11" i="1"/>
  <c r="L10" i="1"/>
  <c r="L9" i="1"/>
  <c r="L8" i="1"/>
  <c r="L7" i="1"/>
  <c r="L6" i="1"/>
  <c r="L5" i="1"/>
  <c r="L4" i="1"/>
  <c r="L3" i="1"/>
  <c r="L2" i="1"/>
</calcChain>
</file>

<file path=xl/sharedStrings.xml><?xml version="1.0" encoding="utf-8"?>
<sst xmlns="http://schemas.openxmlformats.org/spreadsheetml/2006/main" count="63" uniqueCount="44">
  <si>
    <t>序號</t>
    <phoneticPr fontId="3" type="noConversion"/>
  </si>
  <si>
    <t>主題</t>
  </si>
  <si>
    <t>次主題</t>
  </si>
  <si>
    <t>電子書13碼ISBN</t>
  </si>
  <si>
    <t>紙本ISBN</t>
  </si>
  <si>
    <t>題名</t>
  </si>
  <si>
    <t>冊數</t>
  </si>
  <si>
    <t>版次</t>
  </si>
  <si>
    <t>作者</t>
  </si>
  <si>
    <t>出版者</t>
  </si>
  <si>
    <t>出版年</t>
  </si>
  <si>
    <t xml:space="preserve"> URL</t>
    <phoneticPr fontId="3" type="noConversion"/>
  </si>
  <si>
    <t>Arts &amp; Humanities &amp; Social Science</t>
  </si>
  <si>
    <t>Education</t>
  </si>
  <si>
    <t>Social Studies</t>
  </si>
  <si>
    <t>FENG, Bang-yan</t>
  </si>
  <si>
    <t>Cengage Learning Asia</t>
  </si>
  <si>
    <t>History</t>
  </si>
  <si>
    <t>Sun, Xiaoyu</t>
  </si>
  <si>
    <t>Art</t>
  </si>
  <si>
    <t>Liang, Sicheng</t>
  </si>
  <si>
    <t>Gale Asia</t>
  </si>
  <si>
    <t>Business</t>
  </si>
  <si>
    <t>Driving Value Through Supply Chain Management</t>
  </si>
  <si>
    <t>Zheng, Yanling</t>
  </si>
  <si>
    <t>Employment</t>
  </si>
  <si>
    <t>Ferrara, Miranda Herbert; LaMeau, Michele P.</t>
    <phoneticPr fontId="3" type="noConversion"/>
  </si>
  <si>
    <t>Gale</t>
  </si>
  <si>
    <t>Finance</t>
  </si>
  <si>
    <t>Personal Finance</t>
  </si>
  <si>
    <t>Social Science/Sociology</t>
  </si>
  <si>
    <t>Peng, Kaiping</t>
  </si>
  <si>
    <t>Service-Oriented Supply Chain Operations</t>
  </si>
  <si>
    <t>Hua Song</t>
  </si>
  <si>
    <t>Themes in Chinese Psychology, 2e</t>
  </si>
  <si>
    <t>Catherine Tien-Lun Sun</t>
  </si>
  <si>
    <t>Nation &amp; World</t>
  </si>
  <si>
    <t>Worldmark Modern Conflict and Diplomacy, 1e 2V</t>
  </si>
  <si>
    <t>Johnson, Cynthia</t>
  </si>
  <si>
    <t>總冊數</t>
    <phoneticPr fontId="3" type="noConversion"/>
  </si>
  <si>
    <t>A Hundred Years of Li and Fung, Supply Network Orchestrator For Asia and beyond, 2e</t>
    <phoneticPr fontId="3" type="noConversion"/>
  </si>
  <si>
    <t>A Chinese History Reader</t>
    <phoneticPr fontId="3" type="noConversion"/>
  </si>
  <si>
    <t>Chinese Architecture Series  Art and Artifacts</t>
    <phoneticPr fontId="3" type="noConversion"/>
  </si>
  <si>
    <t>Positive Psychology in China: abstracts of the First China International Conference on Positive Psychology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</si>
</sst>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00#######"/>
  </numFmts>
  <fonts count="9" x14ac:knownFonts="1">
    <font>
      <sz val="12"/>
      <color theme="1"/>
      <name val="新細明體"/>
      <family val="2"/>
      <charset val="136"/>
      <scheme val="minor"/>
    </font>
    <font>
      <sz val="10"/>
      <color indexed="8"/>
      <name val="新細明體"/>
      <family val="1"/>
      <charset val="136"/>
    </font>
    <font>
      <sz val="9"/>
      <name val="新細明體"/>
      <family val="2"/>
      <charset val="136"/>
      <scheme val="minor"/>
    </font>
    <font>
      <sz val="9"/>
      <name val="新細明體"/>
      <family val="1"/>
      <charset val="136"/>
    </font>
    <font>
      <sz val="10"/>
      <name val="新細明體"/>
      <family val="1"/>
      <charset val="136"/>
    </font>
    <font>
      <u/>
      <sz val="12"/>
      <color theme="10"/>
      <name val="新細明體"/>
      <family val="1"/>
      <charset val="136"/>
      <scheme val="minor"/>
    </font>
    <font>
      <u/>
      <sz val="10"/>
      <color theme="10"/>
      <name val="新細明體"/>
      <family val="1"/>
      <charset val="136"/>
      <scheme val="minor"/>
    </font>
    <font>
      <b/>
      <sz val="10"/>
      <color indexed="8"/>
      <name val="新細明體"/>
      <family val="1"/>
      <charset val="136"/>
    </font>
    <font>
      <b/>
      <sz val="10"/>
      <name val="新細明體"/>
      <family val="1"/>
      <charset val="136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6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0" xfId="0" applyFont="1" applyFill="1" applyAlignment="1">
      <alignment horizontal="right" vertical="center" wrapText="1"/>
    </xf>
    <xf numFmtId="0" fontId="4" fillId="2" borderId="0" xfId="0" applyFont="1" applyFill="1" applyAlignment="1">
      <alignment vertical="center" wrapText="1"/>
    </xf>
    <xf numFmtId="0" fontId="6" fillId="2" borderId="1" xfId="1" applyFont="1" applyFill="1" applyBorder="1" applyAlignment="1">
      <alignment horizontal="left" vertical="center"/>
    </xf>
    <xf numFmtId="0" fontId="1" fillId="2" borderId="0" xfId="0" applyFont="1" applyFill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center" vertical="center" wrapText="1"/>
    </xf>
  </cellXfs>
  <cellStyles count="2">
    <cellStyle name="一般" xfId="0" builtinId="0"/>
    <cellStyle name="超連結" xfId="1" builtinId="8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F1" workbookViewId="0">
      <selection activeCell="F1" sqref="F1"/>
    </sheetView>
  </sheetViews>
  <sheetFormatPr defaultRowHeight="13.8" x14ac:dyDescent="0.3"/>
  <cols>
    <col min="1" max="1" width="4.44140625" style="4" customWidth="1"/>
    <col min="2" max="2" width="13" style="9" customWidth="1"/>
    <col min="3" max="3" width="12.77734375" style="9" customWidth="1"/>
    <col min="4" max="4" width="13.77734375" style="4" customWidth="1"/>
    <col min="5" max="5" width="12.21875" style="4" customWidth="1"/>
    <col min="6" max="6" width="42.77734375" style="15" customWidth="1"/>
    <col min="7" max="8" width="4.44140625" style="4" customWidth="1"/>
    <col min="9" max="9" width="10.77734375" style="12" customWidth="1"/>
    <col min="10" max="10" width="10.77734375" style="9" customWidth="1"/>
    <col min="11" max="11" width="6.44140625" style="10" customWidth="1"/>
    <col min="12" max="12" width="88.6640625" style="17" bestFit="1" customWidth="1"/>
    <col min="13" max="16384" width="8.88671875" style="6"/>
  </cols>
  <sheetData>
    <row r="1" spans="1:12" s="4" customFormat="1" ht="27.6" x14ac:dyDescent="0.3">
      <c r="A1" s="1" t="s">
        <v>0</v>
      </c>
      <c r="B1" s="2" t="s">
        <v>1</v>
      </c>
      <c r="C1" s="2" t="s">
        <v>2</v>
      </c>
      <c r="D1" s="3" t="s">
        <v>3</v>
      </c>
      <c r="E1" s="3" t="s">
        <v>4</v>
      </c>
      <c r="F1" s="19" t="s">
        <v>5</v>
      </c>
      <c r="G1" s="1" t="s">
        <v>6</v>
      </c>
      <c r="H1" s="1" t="s">
        <v>7</v>
      </c>
      <c r="I1" s="11" t="s">
        <v>8</v>
      </c>
      <c r="J1" s="2" t="s">
        <v>9</v>
      </c>
      <c r="K1" s="2" t="s">
        <v>10</v>
      </c>
      <c r="L1" s="18" t="s">
        <v>11</v>
      </c>
    </row>
    <row r="2" spans="1:12" ht="27.6" x14ac:dyDescent="0.3">
      <c r="A2" s="1">
        <v>454</v>
      </c>
      <c r="B2" s="5" t="s">
        <v>12</v>
      </c>
      <c r="C2" s="5" t="s">
        <v>14</v>
      </c>
      <c r="D2" s="3">
        <v>9789814392228</v>
      </c>
      <c r="E2" s="3">
        <v>9789814392198</v>
      </c>
      <c r="F2" s="13" t="s">
        <v>40</v>
      </c>
      <c r="G2" s="7">
        <v>1</v>
      </c>
      <c r="H2" s="7">
        <v>2</v>
      </c>
      <c r="I2" s="8" t="s">
        <v>15</v>
      </c>
      <c r="J2" s="8" t="s">
        <v>16</v>
      </c>
      <c r="K2" s="2">
        <v>2012</v>
      </c>
      <c r="L2" s="16" t="str">
        <f>HYPERLINK("http://go.galegroup.com/ps/i.do?id=GALE%7C9789814392228&amp;v=2.1&amp;u=twnsc079&amp;it=etoc&amp;p=GVRL&amp;sw=w")</f>
        <v>http://go.galegroup.com/ps/i.do?id=GALE%7C9789814392228&amp;v=2.1&amp;u=twnsc079&amp;it=etoc&amp;p=GVRL&amp;sw=w</v>
      </c>
    </row>
    <row r="3" spans="1:12" x14ac:dyDescent="0.3">
      <c r="A3" s="1">
        <v>455</v>
      </c>
      <c r="B3" s="5" t="s">
        <v>12</v>
      </c>
      <c r="C3" s="5" t="s">
        <v>17</v>
      </c>
      <c r="D3" s="3">
        <v>9789814314077</v>
      </c>
      <c r="E3" s="3">
        <v>9789814281706</v>
      </c>
      <c r="F3" s="13" t="s">
        <v>41</v>
      </c>
      <c r="G3" s="7">
        <v>1</v>
      </c>
      <c r="H3" s="7">
        <v>1</v>
      </c>
      <c r="I3" s="8" t="s">
        <v>18</v>
      </c>
      <c r="J3" s="8" t="s">
        <v>16</v>
      </c>
      <c r="K3" s="2">
        <v>2010</v>
      </c>
      <c r="L3" s="16" t="str">
        <f>HYPERLINK("http://go.galegroup.com/ps/i.do?id=GALE%7C9789814314077&amp;v=2.1&amp;u=twnsc079&amp;it=etoc&amp;p=GVRL&amp;sw=w")</f>
        <v>http://go.galegroup.com/ps/i.do?id=GALE%7C9789814314077&amp;v=2.1&amp;u=twnsc079&amp;it=etoc&amp;p=GVRL&amp;sw=w</v>
      </c>
    </row>
    <row r="4" spans="1:12" x14ac:dyDescent="0.3">
      <c r="A4" s="1">
        <v>456</v>
      </c>
      <c r="B4" s="5" t="s">
        <v>12</v>
      </c>
      <c r="C4" s="5" t="s">
        <v>19</v>
      </c>
      <c r="D4" s="3">
        <v>9789814416269</v>
      </c>
      <c r="E4" s="3">
        <v>9789814416221</v>
      </c>
      <c r="F4" s="13" t="s">
        <v>42</v>
      </c>
      <c r="G4" s="7">
        <v>1</v>
      </c>
      <c r="H4" s="7">
        <v>1</v>
      </c>
      <c r="I4" s="8" t="s">
        <v>20</v>
      </c>
      <c r="J4" s="8" t="s">
        <v>21</v>
      </c>
      <c r="K4" s="2">
        <v>2014</v>
      </c>
      <c r="L4" s="16" t="str">
        <f>HYPERLINK("http://go.galegroup.com/ps/i.do?id=GALE%7C9789814416269&amp;v=2.1&amp;u=wnsc079&amp;it=etoc&amp;p=GVRL&amp;sw=w")</f>
        <v>http://go.galegroup.com/ps/i.do?id=GALE%7C9789814416269&amp;v=2.1&amp;u=wnsc079&amp;it=etoc&amp;p=GVRL&amp;sw=w</v>
      </c>
    </row>
    <row r="5" spans="1:12" x14ac:dyDescent="0.3">
      <c r="A5" s="1">
        <v>457</v>
      </c>
      <c r="B5" s="5" t="s">
        <v>12</v>
      </c>
      <c r="C5" s="5" t="s">
        <v>22</v>
      </c>
      <c r="D5" s="3">
        <v>9789814605427</v>
      </c>
      <c r="E5" s="3">
        <v>9789814605410</v>
      </c>
      <c r="F5" s="13" t="s">
        <v>23</v>
      </c>
      <c r="G5" s="7">
        <v>1</v>
      </c>
      <c r="H5" s="7">
        <v>1</v>
      </c>
      <c r="I5" s="8" t="s">
        <v>24</v>
      </c>
      <c r="J5" s="8" t="s">
        <v>21</v>
      </c>
      <c r="K5" s="2">
        <v>2014</v>
      </c>
      <c r="L5" s="16" t="str">
        <f>HYPERLINK("http://go.galegroup.com/ps/i.do?id=GALE%7C9789814605427&amp;v=2.1&amp;u=twnsc079&amp;it=etoc&amp;p=GVRL&amp;sw=w")</f>
        <v>http://go.galegroup.com/ps/i.do?id=GALE%7C9789814605427&amp;v=2.1&amp;u=twnsc079&amp;it=etoc&amp;p=GVRL&amp;sw=w</v>
      </c>
    </row>
    <row r="6" spans="1:12" x14ac:dyDescent="0.3">
      <c r="A6" s="1">
        <v>458</v>
      </c>
      <c r="B6" s="5" t="s">
        <v>12</v>
      </c>
      <c r="C6" s="5" t="s">
        <v>13</v>
      </c>
      <c r="D6" s="3">
        <v>9781410317698</v>
      </c>
      <c r="E6" s="3">
        <v>9781410317629</v>
      </c>
      <c r="F6" s="13" t="s">
        <v>25</v>
      </c>
      <c r="G6" s="7">
        <v>1</v>
      </c>
      <c r="H6" s="7">
        <v>1</v>
      </c>
      <c r="I6" s="8" t="s">
        <v>26</v>
      </c>
      <c r="J6" s="8" t="s">
        <v>27</v>
      </c>
      <c r="K6" s="2">
        <v>2015</v>
      </c>
      <c r="L6" s="16" t="str">
        <f>HYPERLINK("http://go.galegroup.com/ps/i.do?id=GALE%7C9781410317698&amp;v=2.1&amp;u=wnsc079&amp;it=etoc&amp;p=GVRL&amp;sw=w")</f>
        <v>http://go.galegroup.com/ps/i.do?id=GALE%7C9781410317698&amp;v=2.1&amp;u=wnsc079&amp;it=etoc&amp;p=GVRL&amp;sw=w</v>
      </c>
    </row>
    <row r="7" spans="1:12" x14ac:dyDescent="0.3">
      <c r="A7" s="1">
        <v>459</v>
      </c>
      <c r="B7" s="5" t="s">
        <v>12</v>
      </c>
      <c r="C7" s="5" t="s">
        <v>28</v>
      </c>
      <c r="D7" s="3">
        <v>9781410317674</v>
      </c>
      <c r="E7" s="3">
        <v>9781410317612</v>
      </c>
      <c r="F7" s="13" t="s">
        <v>29</v>
      </c>
      <c r="G7" s="7">
        <v>1</v>
      </c>
      <c r="H7" s="7">
        <v>1</v>
      </c>
      <c r="I7" s="8" t="s">
        <v>26</v>
      </c>
      <c r="J7" s="8" t="s">
        <v>27</v>
      </c>
      <c r="K7" s="2">
        <v>2015</v>
      </c>
      <c r="L7" s="16" t="str">
        <f>HYPERLINK("http://go.galegroup.com/ps/i.do?id=GALE%7C9781410317674&amp;v=2.1&amp;u=twnsc079&amp;it=etoc&amp;p=GVRL&amp;sw=w")</f>
        <v>http://go.galegroup.com/ps/i.do?id=GALE%7C9781410317674&amp;v=2.1&amp;u=twnsc079&amp;it=etoc&amp;p=GVRL&amp;sw=w</v>
      </c>
    </row>
    <row r="8" spans="1:12" ht="27.6" x14ac:dyDescent="0.3">
      <c r="A8" s="1">
        <v>460</v>
      </c>
      <c r="B8" s="5" t="s">
        <v>12</v>
      </c>
      <c r="C8" s="5" t="s">
        <v>30</v>
      </c>
      <c r="D8" s="3">
        <v>9789814424936</v>
      </c>
      <c r="E8" s="3">
        <v>9789814352253</v>
      </c>
      <c r="F8" s="13" t="s">
        <v>43</v>
      </c>
      <c r="G8" s="7">
        <v>1</v>
      </c>
      <c r="H8" s="7">
        <v>1</v>
      </c>
      <c r="I8" s="8" t="s">
        <v>31</v>
      </c>
      <c r="J8" s="8" t="s">
        <v>16</v>
      </c>
      <c r="K8" s="2">
        <v>2013</v>
      </c>
      <c r="L8" s="16" t="str">
        <f>HYPERLINK("http://go.galegroup.com/ps/i.do?id=GALE%7C9789814424936&amp;v=2.1&amp;u=twnsc079&amp;it=etoc&amp;p=GVRL&amp;sw=w")</f>
        <v>http://go.galegroup.com/ps/i.do?id=GALE%7C9789814424936&amp;v=2.1&amp;u=twnsc079&amp;it=etoc&amp;p=GVRL&amp;sw=w</v>
      </c>
    </row>
    <row r="9" spans="1:12" x14ac:dyDescent="0.3">
      <c r="A9" s="1">
        <v>461</v>
      </c>
      <c r="B9" s="5" t="s">
        <v>12</v>
      </c>
      <c r="C9" s="5" t="s">
        <v>30</v>
      </c>
      <c r="D9" s="3">
        <v>9789814416184</v>
      </c>
      <c r="E9" s="3">
        <v>9789814410977</v>
      </c>
      <c r="F9" s="13" t="s">
        <v>32</v>
      </c>
      <c r="G9" s="7">
        <v>1</v>
      </c>
      <c r="H9" s="7">
        <v>1</v>
      </c>
      <c r="I9" s="8" t="s">
        <v>33</v>
      </c>
      <c r="J9" s="8" t="s">
        <v>16</v>
      </c>
      <c r="K9" s="2">
        <v>2013</v>
      </c>
      <c r="L9" s="16" t="str">
        <f>HYPERLINK("http://go.galegroup.com/ps/i.do?id=GALE%7C9789814416184&amp;v=2.1&amp;u=twnsc079&amp;it=etoc&amp;p=GVRL&amp;sw=w")</f>
        <v>http://go.galegroup.com/ps/i.do?id=GALE%7C9789814416184&amp;v=2.1&amp;u=twnsc079&amp;it=etoc&amp;p=GVRL&amp;sw=w</v>
      </c>
    </row>
    <row r="10" spans="1:12" x14ac:dyDescent="0.3">
      <c r="A10" s="1">
        <v>462</v>
      </c>
      <c r="B10" s="5" t="s">
        <v>12</v>
      </c>
      <c r="C10" s="5" t="s">
        <v>30</v>
      </c>
      <c r="D10" s="3">
        <v>9789814352284</v>
      </c>
      <c r="E10" s="3">
        <v>9789814416610</v>
      </c>
      <c r="F10" s="13" t="s">
        <v>34</v>
      </c>
      <c r="G10" s="7">
        <v>1</v>
      </c>
      <c r="H10" s="7">
        <v>2</v>
      </c>
      <c r="I10" s="8" t="s">
        <v>35</v>
      </c>
      <c r="J10" s="8" t="s">
        <v>16</v>
      </c>
      <c r="K10" s="2">
        <v>2013</v>
      </c>
      <c r="L10" s="16" t="str">
        <f>HYPERLINK("http://go.galegroup.com/ps/i.do?id=GALE%7C9789814352284&amp;v=2.1&amp;u=twnsc079&amp;it=etoc&amp;p=GVRL&amp;sw=w")</f>
        <v>http://go.galegroup.com/ps/i.do?id=GALE%7C9789814352284&amp;v=2.1&amp;u=twnsc079&amp;it=etoc&amp;p=GVRL&amp;sw=w</v>
      </c>
    </row>
    <row r="11" spans="1:12" x14ac:dyDescent="0.3">
      <c r="A11" s="1">
        <v>463</v>
      </c>
      <c r="B11" s="5" t="s">
        <v>12</v>
      </c>
      <c r="C11" s="5" t="s">
        <v>36</v>
      </c>
      <c r="D11" s="3">
        <v>9781573027298</v>
      </c>
      <c r="E11" s="3">
        <v>9781573027267</v>
      </c>
      <c r="F11" s="13" t="s">
        <v>37</v>
      </c>
      <c r="G11" s="7">
        <v>2</v>
      </c>
      <c r="H11" s="7">
        <v>1</v>
      </c>
      <c r="I11" s="8" t="s">
        <v>38</v>
      </c>
      <c r="J11" s="8" t="s">
        <v>27</v>
      </c>
      <c r="K11" s="2">
        <v>2014</v>
      </c>
      <c r="L11" s="16" t="str">
        <f>HYPERLINK("http://go.galegroup.com/ps/i.do?id=GALE%7C9781573027298&amp;v=2.1&amp;u=twnsc079&amp;it=etoc&amp;p=GVRL&amp;sw=w")</f>
        <v>http://go.galegroup.com/ps/i.do?id=GALE%7C9781573027298&amp;v=2.1&amp;u=twnsc079&amp;it=etoc&amp;p=GVRL&amp;sw=w</v>
      </c>
    </row>
    <row r="12" spans="1:12" x14ac:dyDescent="0.3">
      <c r="F12" s="14" t="s">
        <v>39</v>
      </c>
      <c r="G12" s="4">
        <f>SUM(G2:G11)</f>
        <v>11</v>
      </c>
    </row>
  </sheetData>
  <phoneticPr fontId="2" type="noConversion"/>
  <conditionalFormatting sqref="F2:F11">
    <cfRule type="duplicateValues" dxfId="0" priority="1"/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2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Gale2015(10筆11冊)</vt:lpstr>
      <vt:lpstr>工作表2</vt:lpstr>
      <vt:lpstr>工作表3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2015-11-29T02:40:48Z</dcterms:created>
  <dcterms:modified xsi:type="dcterms:W3CDTF">2015-11-29T02:42:50Z</dcterms:modified>
</cp:coreProperties>
</file>