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20" windowHeight="8220" activeTab="0"/>
  </bookViews>
  <sheets>
    <sheet name="IOS 23種 23冊" sheetId="1" r:id="rId1"/>
  </sheets>
  <definedNames>
    <definedName name="_xlnm._FilterDatabase" localSheetId="0" hidden="1">'IOS 23種 23冊'!$A$1:$N$24</definedName>
  </definedNames>
  <calcPr fullCalcOnLoad="1"/>
</workbook>
</file>

<file path=xl/sharedStrings.xml><?xml version="1.0" encoding="utf-8"?>
<sst xmlns="http://schemas.openxmlformats.org/spreadsheetml/2006/main" count="221" uniqueCount="174">
  <si>
    <t>Arts &amp; Humanities &amp; Social Science</t>
  </si>
  <si>
    <t>Engineering</t>
  </si>
  <si>
    <t>Computer &amp; Communication Sciences</t>
  </si>
  <si>
    <t>Cloud Computing and Big Data</t>
  </si>
  <si>
    <t>Catlett, Charlie</t>
  </si>
  <si>
    <t>IOS Press</t>
  </si>
  <si>
    <t>Computer &amp; Communication Sciences, Computer Security</t>
  </si>
  <si>
    <t>Best Practices in Computer Network Defense: Incident Detection and Response</t>
  </si>
  <si>
    <t>Hathaway, Melissa E.</t>
  </si>
  <si>
    <t>Information Sciences, Medical Informatics, Public Administration, Rehabilitation &amp; Assistive Technol</t>
  </si>
  <si>
    <t>Aging Society and ICT - Global Silver Innovation</t>
  </si>
  <si>
    <t>Obi, Toshio</t>
  </si>
  <si>
    <t>Artificial Intelligence, Computer &amp; Communication Sciences, Computer Science, Semantic Web</t>
  </si>
  <si>
    <t>Acquisition and Understanding of Process Knowledge using Problem Solving Methods</t>
  </si>
  <si>
    <t>Benchmarking Semantic Web Technology</t>
  </si>
  <si>
    <t>Electromagnetic Nondestructive Evaluation (XVI)</t>
  </si>
  <si>
    <t>Rebello, Joao M.A.</t>
  </si>
  <si>
    <t>Engineering Dependable Software Systems</t>
  </si>
  <si>
    <t>Broy, Manfred</t>
  </si>
  <si>
    <t>Quality in Design and Execution of Engineering Practice</t>
  </si>
  <si>
    <t>Gunsteren, Lex A. van</t>
  </si>
  <si>
    <t>Economics, Mathematics</t>
  </si>
  <si>
    <t>Real Options, Ambiguity, Risk and Insurance - World Class University Program in Financial Engineering, Ajou University, Volume Two</t>
  </si>
  <si>
    <t>Bensoussan, Alain</t>
  </si>
  <si>
    <t>Security &amp; Terrorism, Social Sciences</t>
  </si>
  <si>
    <t>Afghanistan and Central Asia: NATO's Role in Regional Security since 9/11</t>
  </si>
  <si>
    <t>Tanrisever, Oktay F.</t>
  </si>
  <si>
    <t>Townplanning &amp; Architecture, Urban Policy &amp; Urban Studies</t>
  </si>
  <si>
    <t>Competition between social and private rental housing</t>
  </si>
  <si>
    <t>Lennartz, Christian</t>
  </si>
  <si>
    <t>Biochemistry, Medicine &amp; Health, Medical Informatics</t>
  </si>
  <si>
    <t>Informatics, Management and Technology in Healthcare</t>
  </si>
  <si>
    <t>Mantas, John</t>
  </si>
  <si>
    <t>Rehabilitation &amp; Assistive Technology</t>
  </si>
  <si>
    <t>The Road Ahead - Transition to Adult Life for Persons with Disabilities</t>
  </si>
  <si>
    <t>Storey, Keith</t>
  </si>
  <si>
    <t>Environmental Sciences</t>
  </si>
  <si>
    <t>The Role of Bathymetry, Wave Obliquity and Coastal Curvature in Dune Erosion Prediction</t>
  </si>
  <si>
    <t>Heijer, Cornelis den</t>
  </si>
  <si>
    <t>Artificial Intelligence, Semantic Web</t>
  </si>
  <si>
    <t>Advances in Semantic Authoring and Publishing</t>
  </si>
  <si>
    <t>Groza, Tudor</t>
  </si>
  <si>
    <t>Computer Security</t>
  </si>
  <si>
    <t>Radio Frequency Identification System Security - RFIDsec'13 Asia Workshop Proceedings</t>
  </si>
  <si>
    <t>Ma, Changshe</t>
  </si>
  <si>
    <t>Sustainable Housing, Urban Policy &amp; Urban Studies</t>
  </si>
  <si>
    <t>Welcome to the Green Village</t>
  </si>
  <si>
    <t>Wijk, Ad van</t>
  </si>
  <si>
    <t>Annual Review of Cybertherapy and Telemedicine 2013 - Positive Technology and Health Engagement for Healthy Living and Active Ageing</t>
  </si>
  <si>
    <t>Wiederhold, Brenda K.</t>
  </si>
  <si>
    <t>Artificial Intelligence</t>
  </si>
  <si>
    <t>Advanced Methods and Technologies for Agent and Multi-Agent Systems</t>
  </si>
  <si>
    <t>Barbucha, Dariusz</t>
  </si>
  <si>
    <t>Application of Dimensional Analysis in Economics</t>
  </si>
  <si>
    <t>Administrative Sciences, Public Administration, Social Sciences</t>
  </si>
  <si>
    <t>ICT, Public Administration and Democracy in the Coming Decade</t>
  </si>
  <si>
    <t>Meijer, Albert</t>
  </si>
  <si>
    <t>Artificial Intelligence, Computer &amp; Communication Sciences</t>
  </si>
  <si>
    <t>Information Modelling and Knowledge Bases XXV</t>
  </si>
  <si>
    <t>Tokuda, Takehiro</t>
  </si>
  <si>
    <t>Housing, Sustainable Housing, Townplanning &amp; Architecture, Urban Policy &amp; Urban Studies</t>
  </si>
  <si>
    <t>Large Housing Estates: Ideas, Rise, Fall and Recovery - The Bijlmermeer and beyond</t>
  </si>
  <si>
    <t>Wassenberg, Frank</t>
  </si>
  <si>
    <t>Science &amp; Technology</t>
  </si>
  <si>
    <t>Medicine</t>
  </si>
  <si>
    <t>Economics</t>
  </si>
  <si>
    <t>Gómez-Pérez, José Manuel</t>
  </si>
  <si>
    <t>Castro, Raúl García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</si>
  <si>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</si>
  <si>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</si>
  <si>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</si>
  <si>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</si>
  <si>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</si>
  <si>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</si>
  <si>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</si>
  <si>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</si>
  <si>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</si>
  <si>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</si>
  <si>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序號</t>
  </si>
  <si>
    <r>
      <t>Grudzewski, Wies</t>
    </r>
    <r>
      <rPr>
        <sz val="10"/>
        <rFont val="Batang"/>
        <family val="1"/>
      </rPr>
      <t>ł</t>
    </r>
    <r>
      <rPr>
        <sz val="10"/>
        <rFont val="新細明體"/>
        <family val="1"/>
      </rPr>
      <t>aw Maria</t>
    </r>
  </si>
  <si>
    <t>杜威十進分類號</t>
  </si>
  <si>
    <t>國會分類號</t>
  </si>
  <si>
    <t>連結</t>
  </si>
  <si>
    <t>9781614991793</t>
  </si>
  <si>
    <t>9781614993070</t>
  </si>
  <si>
    <t>9781614992806</t>
  </si>
  <si>
    <t>9781614991939</t>
  </si>
  <si>
    <t>9781614992448</t>
  </si>
  <si>
    <t>9781614992325</t>
  </si>
  <si>
    <t>9781614992387</t>
  </si>
  <si>
    <t>9781614992844</t>
  </si>
  <si>
    <t>9781614992820</t>
  </si>
  <si>
    <t>9781614992769</t>
  </si>
  <si>
    <t>9781614993414</t>
  </si>
  <si>
    <t>9781614992547</t>
  </si>
  <si>
    <t>9781614993476</t>
  </si>
  <si>
    <t>9781614993377</t>
  </si>
  <si>
    <t>9781614993728</t>
  </si>
  <si>
    <t>9781614993223</t>
  </si>
  <si>
    <t>9781614993544</t>
  </si>
  <si>
    <t>9781614992073</t>
  </si>
  <si>
    <t>9781614993612</t>
  </si>
  <si>
    <t>9781614992523</t>
  </si>
  <si>
    <t>9781614993285</t>
  </si>
  <si>
    <t>9781614993131</t>
  </si>
  <si>
    <t>9781614992462</t>
  </si>
  <si>
    <t>9781614991786</t>
  </si>
  <si>
    <t>9781614993063</t>
  </si>
  <si>
    <t>9781614992790</t>
  </si>
  <si>
    <t>9781614991922</t>
  </si>
  <si>
    <t>9781614992431</t>
  </si>
  <si>
    <t>9781614992318</t>
  </si>
  <si>
    <t>9781614992370</t>
  </si>
  <si>
    <t>9781614992837</t>
  </si>
  <si>
    <t>9781614992813</t>
  </si>
  <si>
    <t>9781614992752</t>
  </si>
  <si>
    <t>9781607506003</t>
  </si>
  <si>
    <t>9781614992530</t>
  </si>
  <si>
    <t>9781614990994</t>
  </si>
  <si>
    <t>9781607500537</t>
  </si>
  <si>
    <t>9781614993711</t>
  </si>
  <si>
    <t>9781614993216</t>
  </si>
  <si>
    <t>9781614993537</t>
  </si>
  <si>
    <t>9781614992066</t>
  </si>
  <si>
    <t>9781614993605</t>
  </si>
  <si>
    <t>9781614992516</t>
  </si>
  <si>
    <t>9781614993278</t>
  </si>
  <si>
    <t>9781614993124</t>
  </si>
  <si>
    <t>9781614992455</t>
  </si>
  <si>
    <t>R858.A2</t>
  </si>
  <si>
    <t>958.104/7 223</t>
  </si>
  <si>
    <t>HV6431</t>
  </si>
  <si>
    <t>305.26 223</t>
  </si>
  <si>
    <t>HQ1061</t>
  </si>
  <si>
    <t>330.01/5195 223</t>
  </si>
  <si>
    <t>HB139</t>
  </si>
  <si>
    <t>363.51</t>
  </si>
  <si>
    <t>HD139</t>
  </si>
  <si>
    <t>351.0285</t>
  </si>
  <si>
    <t>JF1525.C59</t>
  </si>
  <si>
    <t>307.1/216 223</t>
  </si>
  <si>
    <t>HT169.55</t>
  </si>
  <si>
    <t>332 223</t>
  </si>
  <si>
    <t>HG176.7</t>
  </si>
  <si>
    <t>711.42 222</t>
  </si>
  <si>
    <t>HT166</t>
  </si>
  <si>
    <t>362.1028 223</t>
  </si>
  <si>
    <t>R119.9</t>
  </si>
  <si>
    <t>610.285 223</t>
  </si>
  <si>
    <t>006.3/31 223</t>
  </si>
  <si>
    <t>QA76.76.E95</t>
  </si>
  <si>
    <t>006.3 223</t>
  </si>
  <si>
    <t>QA76.76</t>
  </si>
  <si>
    <t>025.04 223</t>
  </si>
  <si>
    <t>TK5105.88815</t>
  </si>
  <si>
    <t>621.38 222</t>
  </si>
  <si>
    <t>005.8 223</t>
  </si>
  <si>
    <t>TK5105.59</t>
  </si>
  <si>
    <t>004.6782</t>
  </si>
  <si>
    <t>QA76.585</t>
  </si>
  <si>
    <t>620.1/1278 223</t>
  </si>
  <si>
    <t>TA417.3</t>
  </si>
  <si>
    <t>005.1/4 223</t>
  </si>
  <si>
    <t>QA76.76.V47</t>
  </si>
  <si>
    <t>004.2/1</t>
  </si>
  <si>
    <t>QA76.9.S88</t>
  </si>
  <si>
    <t>620/.0042 223</t>
  </si>
  <si>
    <t>TS156</t>
  </si>
  <si>
    <t>658.787</t>
  </si>
  <si>
    <t>TK6570.I34</t>
  </si>
  <si>
    <t>362.4/0484 223</t>
  </si>
  <si>
    <t>HV1569.3.Y68</t>
  </si>
  <si>
    <t>333.73 223</t>
  </si>
  <si>
    <t>QH541.5.S26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</si>
</sst>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24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name val="Batang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1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0" fillId="23" borderId="10" xfId="0" applyFont="1" applyFill="1" applyBorder="1" applyAlignment="1">
      <alignment horizontal="center" vertical="center" wrapText="1"/>
    </xf>
    <xf numFmtId="176" fontId="20" fillId="2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49" fontId="20" fillId="23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2" fillId="24" borderId="11" xfId="33" applyFont="1" applyFill="1" applyBorder="1" applyAlignment="1">
      <alignment horizontal="left"/>
      <protection/>
    </xf>
    <xf numFmtId="0" fontId="23" fillId="0" borderId="10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F1">
      <selection activeCell="N1" sqref="N1"/>
    </sheetView>
  </sheetViews>
  <sheetFormatPr defaultColWidth="8.75390625" defaultRowHeight="16.5"/>
  <cols>
    <col min="1" max="1" width="3.75390625" style="7" customWidth="1"/>
    <col min="2" max="2" width="8.75390625" style="6" customWidth="1"/>
    <col min="3" max="3" width="6.375" style="6" customWidth="1"/>
    <col min="4" max="4" width="8.875" style="12" customWidth="1"/>
    <col min="5" max="5" width="9.25390625" style="12" customWidth="1"/>
    <col min="6" max="7" width="12.875" style="7" customWidth="1"/>
    <col min="8" max="8" width="51.375" style="9" customWidth="1"/>
    <col min="9" max="9" width="5.00390625" style="7" customWidth="1"/>
    <col min="10" max="10" width="3.00390625" style="7" customWidth="1"/>
    <col min="11" max="11" width="17.75390625" style="6" customWidth="1"/>
    <col min="12" max="12" width="10.00390625" style="6" customWidth="1"/>
    <col min="13" max="13" width="3.50390625" style="7" customWidth="1"/>
    <col min="14" max="14" width="25.25390625" style="6" customWidth="1"/>
    <col min="15" max="16384" width="8.75390625" style="6" customWidth="1"/>
  </cols>
  <sheetData>
    <row r="1" spans="1:14" s="3" customFormat="1" ht="28.5">
      <c r="A1" s="1" t="s">
        <v>78</v>
      </c>
      <c r="B1" s="1" t="s">
        <v>68</v>
      </c>
      <c r="C1" s="1" t="s">
        <v>69</v>
      </c>
      <c r="D1" s="10" t="s">
        <v>80</v>
      </c>
      <c r="E1" s="10" t="s">
        <v>81</v>
      </c>
      <c r="F1" s="2" t="s">
        <v>70</v>
      </c>
      <c r="G1" s="2" t="s">
        <v>71</v>
      </c>
      <c r="H1" s="1" t="s">
        <v>72</v>
      </c>
      <c r="I1" s="1" t="s">
        <v>77</v>
      </c>
      <c r="J1" s="1" t="s">
        <v>74</v>
      </c>
      <c r="K1" s="1" t="s">
        <v>75</v>
      </c>
      <c r="L1" s="1" t="s">
        <v>76</v>
      </c>
      <c r="M1" s="1" t="s">
        <v>73</v>
      </c>
      <c r="N1" s="15" t="s">
        <v>82</v>
      </c>
    </row>
    <row r="2" spans="1:14" ht="14.25">
      <c r="A2" s="4">
        <v>278</v>
      </c>
      <c r="B2" s="5" t="s">
        <v>0</v>
      </c>
      <c r="C2" s="5" t="s">
        <v>24</v>
      </c>
      <c r="D2" s="11" t="s">
        <v>130</v>
      </c>
      <c r="E2" s="11" t="s">
        <v>131</v>
      </c>
      <c r="F2" s="13" t="s">
        <v>83</v>
      </c>
      <c r="G2" s="13" t="s">
        <v>106</v>
      </c>
      <c r="H2" s="14" t="s">
        <v>25</v>
      </c>
      <c r="I2" s="8">
        <v>2013</v>
      </c>
      <c r="J2" s="8">
        <v>1</v>
      </c>
      <c r="K2" s="5" t="s">
        <v>26</v>
      </c>
      <c r="L2" s="5" t="s">
        <v>5</v>
      </c>
      <c r="M2" s="8">
        <v>1</v>
      </c>
      <c r="N2" s="16" t="str">
        <f>HYPERLINK("http://ebooks.windeal.com.tw/ios/cover.asp?isbn=9781614991786")</f>
        <v>http://ebooks.windeal.com.tw/ios/cover.asp?isbn=9781614991786</v>
      </c>
    </row>
    <row r="3" spans="1:14" ht="14.25">
      <c r="A3" s="4">
        <v>279</v>
      </c>
      <c r="B3" s="5" t="s">
        <v>0</v>
      </c>
      <c r="C3" s="5" t="s">
        <v>9</v>
      </c>
      <c r="D3" s="11" t="s">
        <v>132</v>
      </c>
      <c r="E3" s="11" t="s">
        <v>133</v>
      </c>
      <c r="F3" s="13" t="s">
        <v>84</v>
      </c>
      <c r="G3" s="13" t="s">
        <v>107</v>
      </c>
      <c r="H3" s="14" t="s">
        <v>10</v>
      </c>
      <c r="I3" s="8">
        <v>2013</v>
      </c>
      <c r="J3" s="8">
        <v>1</v>
      </c>
      <c r="K3" s="5" t="s">
        <v>11</v>
      </c>
      <c r="L3" s="5" t="s">
        <v>5</v>
      </c>
      <c r="M3" s="8">
        <v>1</v>
      </c>
      <c r="N3" s="16" t="str">
        <f>HYPERLINK("http://ebooks.windeal.com.tw/ios/cover.asp?isbn=9781614993063")</f>
        <v>http://ebooks.windeal.com.tw/ios/cover.asp?isbn=9781614993063</v>
      </c>
    </row>
    <row r="4" spans="1:14" ht="14.25">
      <c r="A4" s="4">
        <v>280</v>
      </c>
      <c r="B4" s="5" t="s">
        <v>0</v>
      </c>
      <c r="C4" s="5" t="s">
        <v>65</v>
      </c>
      <c r="D4" s="11" t="s">
        <v>134</v>
      </c>
      <c r="E4" s="11" t="s">
        <v>135</v>
      </c>
      <c r="F4" s="13" t="s">
        <v>85</v>
      </c>
      <c r="G4" s="13" t="s">
        <v>108</v>
      </c>
      <c r="H4" s="14" t="s">
        <v>53</v>
      </c>
      <c r="I4" s="8">
        <v>2013</v>
      </c>
      <c r="J4" s="8">
        <v>1</v>
      </c>
      <c r="K4" s="5" t="s">
        <v>79</v>
      </c>
      <c r="L4" s="5" t="s">
        <v>5</v>
      </c>
      <c r="M4" s="8">
        <v>1</v>
      </c>
      <c r="N4" s="16" t="str">
        <f>HYPERLINK("http://ebooks.windeal.com.tw/ios/cover.asp?isbn=9781614992790")</f>
        <v>http://ebooks.windeal.com.tw/ios/cover.asp?isbn=9781614992790</v>
      </c>
    </row>
    <row r="5" spans="1:14" ht="14.25">
      <c r="A5" s="4">
        <v>281</v>
      </c>
      <c r="B5" s="5" t="s">
        <v>0</v>
      </c>
      <c r="C5" s="5" t="s">
        <v>27</v>
      </c>
      <c r="D5" s="11" t="s">
        <v>136</v>
      </c>
      <c r="E5" s="11" t="s">
        <v>137</v>
      </c>
      <c r="F5" s="13" t="s">
        <v>86</v>
      </c>
      <c r="G5" s="13" t="s">
        <v>109</v>
      </c>
      <c r="H5" s="14" t="s">
        <v>28</v>
      </c>
      <c r="I5" s="8">
        <v>2013</v>
      </c>
      <c r="J5" s="8">
        <v>1</v>
      </c>
      <c r="K5" s="5" t="s">
        <v>29</v>
      </c>
      <c r="L5" s="5" t="s">
        <v>5</v>
      </c>
      <c r="M5" s="8">
        <v>1</v>
      </c>
      <c r="N5" s="16" t="str">
        <f>HYPERLINK("http://ebooks.windeal.com.tw/ios/cover.asp?isbn=9781614991922")</f>
        <v>http://ebooks.windeal.com.tw/ios/cover.asp?isbn=9781614991922</v>
      </c>
    </row>
    <row r="6" spans="1:14" ht="14.25">
      <c r="A6" s="4">
        <v>282</v>
      </c>
      <c r="B6" s="5" t="s">
        <v>0</v>
      </c>
      <c r="C6" s="5" t="s">
        <v>54</v>
      </c>
      <c r="D6" s="11" t="s">
        <v>138</v>
      </c>
      <c r="E6" s="11" t="s">
        <v>139</v>
      </c>
      <c r="F6" s="13" t="s">
        <v>87</v>
      </c>
      <c r="G6" s="13" t="s">
        <v>110</v>
      </c>
      <c r="H6" s="14" t="s">
        <v>55</v>
      </c>
      <c r="I6" s="8">
        <v>2013</v>
      </c>
      <c r="J6" s="8">
        <v>1</v>
      </c>
      <c r="K6" s="5" t="s">
        <v>56</v>
      </c>
      <c r="L6" s="5" t="s">
        <v>5</v>
      </c>
      <c r="M6" s="8">
        <v>1</v>
      </c>
      <c r="N6" s="16" t="str">
        <f>HYPERLINK("http://ebooks.windeal.com.tw/ios/cover.asp?isbn=9781614992431")</f>
        <v>http://ebooks.windeal.com.tw/ios/cover.asp?isbn=9781614992431</v>
      </c>
    </row>
    <row r="7" spans="1:14" ht="14.25">
      <c r="A7" s="4">
        <v>283</v>
      </c>
      <c r="B7" s="5" t="s">
        <v>0</v>
      </c>
      <c r="C7" s="5" t="s">
        <v>60</v>
      </c>
      <c r="D7" s="11" t="s">
        <v>140</v>
      </c>
      <c r="E7" s="11" t="s">
        <v>141</v>
      </c>
      <c r="F7" s="13" t="s">
        <v>88</v>
      </c>
      <c r="G7" s="13" t="s">
        <v>111</v>
      </c>
      <c r="H7" s="14" t="s">
        <v>61</v>
      </c>
      <c r="I7" s="8">
        <v>2013</v>
      </c>
      <c r="J7" s="8">
        <v>1</v>
      </c>
      <c r="K7" s="5" t="s">
        <v>62</v>
      </c>
      <c r="L7" s="5" t="s">
        <v>5</v>
      </c>
      <c r="M7" s="8">
        <v>1</v>
      </c>
      <c r="N7" s="16" t="str">
        <f>HYPERLINK("http://ebooks.windeal.com.tw/ios/cover.asp?isbn=9781614992318")</f>
        <v>http://ebooks.windeal.com.tw/ios/cover.asp?isbn=9781614992318</v>
      </c>
    </row>
    <row r="8" spans="1:14" ht="14.25">
      <c r="A8" s="4">
        <v>284</v>
      </c>
      <c r="B8" s="5" t="s">
        <v>0</v>
      </c>
      <c r="C8" s="5" t="s">
        <v>21</v>
      </c>
      <c r="D8" s="11" t="s">
        <v>142</v>
      </c>
      <c r="E8" s="11" t="s">
        <v>143</v>
      </c>
      <c r="F8" s="13" t="s">
        <v>89</v>
      </c>
      <c r="G8" s="13" t="s">
        <v>112</v>
      </c>
      <c r="H8" s="14" t="s">
        <v>22</v>
      </c>
      <c r="I8" s="8">
        <v>2013</v>
      </c>
      <c r="J8" s="8">
        <v>1</v>
      </c>
      <c r="K8" s="5" t="s">
        <v>23</v>
      </c>
      <c r="L8" s="5" t="s">
        <v>5</v>
      </c>
      <c r="M8" s="8">
        <v>1</v>
      </c>
      <c r="N8" s="16" t="str">
        <f>HYPERLINK("http://ebooks.windeal.com.tw/ios/cover.asp?isbn=9781614992370")</f>
        <v>http://ebooks.windeal.com.tw/ios/cover.asp?isbn=9781614992370</v>
      </c>
    </row>
    <row r="9" spans="1:14" ht="14.25">
      <c r="A9" s="4">
        <v>285</v>
      </c>
      <c r="B9" s="5" t="s">
        <v>0</v>
      </c>
      <c r="C9" s="5" t="s">
        <v>45</v>
      </c>
      <c r="D9" s="11" t="s">
        <v>144</v>
      </c>
      <c r="E9" s="11" t="s">
        <v>145</v>
      </c>
      <c r="F9" s="13" t="s">
        <v>90</v>
      </c>
      <c r="G9" s="13" t="s">
        <v>113</v>
      </c>
      <c r="H9" s="14" t="s">
        <v>46</v>
      </c>
      <c r="I9" s="8">
        <v>2013</v>
      </c>
      <c r="J9" s="8">
        <v>1</v>
      </c>
      <c r="K9" s="5" t="s">
        <v>47</v>
      </c>
      <c r="L9" s="5" t="s">
        <v>5</v>
      </c>
      <c r="M9" s="8">
        <v>1</v>
      </c>
      <c r="N9" s="16" t="str">
        <f>HYPERLINK("http://ebooks.windeal.com.tw/ios/cover.asp?isbn=9781614992837")</f>
        <v>http://ebooks.windeal.com.tw/ios/cover.asp?isbn=9781614992837</v>
      </c>
    </row>
    <row r="10" spans="1:14" ht="14.25">
      <c r="A10" s="4">
        <v>286</v>
      </c>
      <c r="B10" s="5" t="s">
        <v>64</v>
      </c>
      <c r="C10" s="5" t="s">
        <v>30</v>
      </c>
      <c r="D10" s="11" t="s">
        <v>146</v>
      </c>
      <c r="E10" s="11" t="s">
        <v>147</v>
      </c>
      <c r="F10" s="13" t="s">
        <v>91</v>
      </c>
      <c r="G10" s="13" t="s">
        <v>114</v>
      </c>
      <c r="H10" s="14" t="s">
        <v>48</v>
      </c>
      <c r="I10" s="8">
        <v>2013</v>
      </c>
      <c r="J10" s="8">
        <v>1</v>
      </c>
      <c r="K10" s="5" t="s">
        <v>49</v>
      </c>
      <c r="L10" s="5" t="s">
        <v>5</v>
      </c>
      <c r="M10" s="8">
        <v>1</v>
      </c>
      <c r="N10" s="16" t="str">
        <f>HYPERLINK("http://ebooks.windeal.com.tw/ios/cover.asp?isbn=9781614992813")</f>
        <v>http://ebooks.windeal.com.tw/ios/cover.asp?isbn=9781614992813</v>
      </c>
    </row>
    <row r="11" spans="1:14" ht="14.25">
      <c r="A11" s="4">
        <v>287</v>
      </c>
      <c r="B11" s="5" t="s">
        <v>64</v>
      </c>
      <c r="C11" s="5" t="s">
        <v>30</v>
      </c>
      <c r="D11" s="11" t="s">
        <v>148</v>
      </c>
      <c r="E11" s="11" t="s">
        <v>129</v>
      </c>
      <c r="F11" s="13" t="s">
        <v>92</v>
      </c>
      <c r="G11" s="13" t="s">
        <v>115</v>
      </c>
      <c r="H11" s="14" t="s">
        <v>31</v>
      </c>
      <c r="I11" s="8">
        <v>2013</v>
      </c>
      <c r="J11" s="8">
        <v>1</v>
      </c>
      <c r="K11" s="5" t="s">
        <v>32</v>
      </c>
      <c r="L11" s="5" t="s">
        <v>5</v>
      </c>
      <c r="M11" s="8">
        <v>1</v>
      </c>
      <c r="N11" s="16" t="str">
        <f>HYPERLINK("http://ebooks.windeal.com.tw/ios/cover.asp?isbn=9781614992752")</f>
        <v>http://ebooks.windeal.com.tw/ios/cover.asp?isbn=9781614992752</v>
      </c>
    </row>
    <row r="12" spans="1:14" ht="14.25">
      <c r="A12" s="4">
        <v>288</v>
      </c>
      <c r="B12" s="5" t="s">
        <v>63</v>
      </c>
      <c r="C12" s="5" t="s">
        <v>12</v>
      </c>
      <c r="D12" s="11" t="s">
        <v>149</v>
      </c>
      <c r="E12" s="11" t="s">
        <v>150</v>
      </c>
      <c r="F12" s="13" t="s">
        <v>93</v>
      </c>
      <c r="G12" s="13" t="s">
        <v>116</v>
      </c>
      <c r="H12" s="14" t="s">
        <v>13</v>
      </c>
      <c r="I12" s="8">
        <v>2010</v>
      </c>
      <c r="J12" s="8">
        <v>1</v>
      </c>
      <c r="K12" s="5" t="s">
        <v>66</v>
      </c>
      <c r="L12" s="5" t="s">
        <v>5</v>
      </c>
      <c r="M12" s="8">
        <v>1</v>
      </c>
      <c r="N12" s="16" t="str">
        <f>HYPERLINK("http://ebooks.windeal.com.tw/ios/cover.asp?isbn=9781607506003")</f>
        <v>http://ebooks.windeal.com.tw/ios/cover.asp?isbn=9781607506003</v>
      </c>
    </row>
    <row r="13" spans="1:14" ht="14.25">
      <c r="A13" s="4">
        <v>289</v>
      </c>
      <c r="B13" s="5" t="s">
        <v>63</v>
      </c>
      <c r="C13" s="5" t="s">
        <v>50</v>
      </c>
      <c r="D13" s="11" t="s">
        <v>151</v>
      </c>
      <c r="E13" s="11" t="s">
        <v>152</v>
      </c>
      <c r="F13" s="13" t="s">
        <v>94</v>
      </c>
      <c r="G13" s="13" t="s">
        <v>117</v>
      </c>
      <c r="H13" s="14" t="s">
        <v>51</v>
      </c>
      <c r="I13" s="8">
        <v>2013</v>
      </c>
      <c r="J13" s="8">
        <v>1</v>
      </c>
      <c r="K13" s="5" t="s">
        <v>52</v>
      </c>
      <c r="L13" s="5" t="s">
        <v>5</v>
      </c>
      <c r="M13" s="8">
        <v>1</v>
      </c>
      <c r="N13" s="16" t="str">
        <f>HYPERLINK("http://ebooks.windeal.com.tw/ios/cover.asp?isbn=9781614992530")</f>
        <v>http://ebooks.windeal.com.tw/ios/cover.asp?isbn=9781614992530</v>
      </c>
    </row>
    <row r="14" spans="1:14" ht="14.25">
      <c r="A14" s="4">
        <v>290</v>
      </c>
      <c r="B14" s="5" t="s">
        <v>63</v>
      </c>
      <c r="C14" s="5" t="s">
        <v>39</v>
      </c>
      <c r="D14" s="11" t="s">
        <v>153</v>
      </c>
      <c r="E14" s="11" t="s">
        <v>154</v>
      </c>
      <c r="F14" s="13" t="s">
        <v>95</v>
      </c>
      <c r="G14" s="13" t="s">
        <v>118</v>
      </c>
      <c r="H14" s="14" t="s">
        <v>40</v>
      </c>
      <c r="I14" s="8">
        <v>2012</v>
      </c>
      <c r="J14" s="8">
        <v>1</v>
      </c>
      <c r="K14" s="5" t="s">
        <v>41</v>
      </c>
      <c r="L14" s="5" t="s">
        <v>5</v>
      </c>
      <c r="M14" s="8">
        <v>1</v>
      </c>
      <c r="N14" s="16" t="str">
        <f>HYPERLINK("http://ebooks.windeal.com.tw/ios/cover.asp?isbn=9781614990994")</f>
        <v>http://ebooks.windeal.com.tw/ios/cover.asp?isbn=9781614990994</v>
      </c>
    </row>
    <row r="15" spans="1:14" ht="14.25">
      <c r="A15" s="4">
        <v>291</v>
      </c>
      <c r="B15" s="5" t="s">
        <v>63</v>
      </c>
      <c r="C15" s="5" t="s">
        <v>12</v>
      </c>
      <c r="D15" s="11" t="s">
        <v>155</v>
      </c>
      <c r="E15" s="11" t="s">
        <v>154</v>
      </c>
      <c r="F15" s="13" t="s">
        <v>96</v>
      </c>
      <c r="G15" s="13" t="s">
        <v>119</v>
      </c>
      <c r="H15" s="14" t="s">
        <v>14</v>
      </c>
      <c r="I15" s="8">
        <v>2010</v>
      </c>
      <c r="J15" s="8">
        <v>1</v>
      </c>
      <c r="K15" s="5" t="s">
        <v>67</v>
      </c>
      <c r="L15" s="5" t="s">
        <v>5</v>
      </c>
      <c r="M15" s="8">
        <v>1</v>
      </c>
      <c r="N15" s="16" t="str">
        <f>HYPERLINK("http://ebooks.windeal.com.tw/ios/cover.asp?isbn=9781607500537")</f>
        <v>http://ebooks.windeal.com.tw/ios/cover.asp?isbn=9781607500537</v>
      </c>
    </row>
    <row r="16" spans="1:14" ht="14.25">
      <c r="A16" s="4">
        <v>292</v>
      </c>
      <c r="B16" s="5" t="s">
        <v>63</v>
      </c>
      <c r="C16" s="5" t="s">
        <v>6</v>
      </c>
      <c r="D16" s="11" t="s">
        <v>156</v>
      </c>
      <c r="E16" s="11" t="s">
        <v>157</v>
      </c>
      <c r="F16" s="13" t="s">
        <v>97</v>
      </c>
      <c r="G16" s="13" t="s">
        <v>120</v>
      </c>
      <c r="H16" s="14" t="s">
        <v>7</v>
      </c>
      <c r="I16" s="8">
        <v>2014</v>
      </c>
      <c r="J16" s="8">
        <v>1</v>
      </c>
      <c r="K16" s="5" t="s">
        <v>8</v>
      </c>
      <c r="L16" s="5" t="s">
        <v>5</v>
      </c>
      <c r="M16" s="8">
        <v>1</v>
      </c>
      <c r="N16" s="16" t="str">
        <f>HYPERLINK("http://ebooks.windeal.com.tw/ios/cover.asp?isbn=9781614993711")</f>
        <v>http://ebooks.windeal.com.tw/ios/cover.asp?isbn=9781614993711</v>
      </c>
    </row>
    <row r="17" spans="1:14" ht="14.25">
      <c r="A17" s="4">
        <v>293</v>
      </c>
      <c r="B17" s="5" t="s">
        <v>63</v>
      </c>
      <c r="C17" s="5" t="s">
        <v>2</v>
      </c>
      <c r="D17" s="11" t="s">
        <v>158</v>
      </c>
      <c r="E17" s="11" t="s">
        <v>159</v>
      </c>
      <c r="F17" s="13" t="s">
        <v>98</v>
      </c>
      <c r="G17" s="13" t="s">
        <v>121</v>
      </c>
      <c r="H17" s="14" t="s">
        <v>3</v>
      </c>
      <c r="I17" s="8">
        <v>2013</v>
      </c>
      <c r="J17" s="8">
        <v>1</v>
      </c>
      <c r="K17" s="5" t="s">
        <v>4</v>
      </c>
      <c r="L17" s="5" t="s">
        <v>5</v>
      </c>
      <c r="M17" s="8">
        <v>1</v>
      </c>
      <c r="N17" s="16" t="str">
        <f>HYPERLINK("http://ebooks.windeal.com.tw/ios/cover.asp?isbn=9781614993216")</f>
        <v>http://ebooks.windeal.com.tw/ios/cover.asp?isbn=9781614993216</v>
      </c>
    </row>
    <row r="18" spans="1:14" ht="14.25">
      <c r="A18" s="4">
        <v>294</v>
      </c>
      <c r="B18" s="5" t="s">
        <v>63</v>
      </c>
      <c r="C18" s="5" t="s">
        <v>1</v>
      </c>
      <c r="D18" s="11" t="s">
        <v>160</v>
      </c>
      <c r="E18" s="11" t="s">
        <v>161</v>
      </c>
      <c r="F18" s="13" t="s">
        <v>99</v>
      </c>
      <c r="G18" s="13" t="s">
        <v>122</v>
      </c>
      <c r="H18" s="14" t="s">
        <v>15</v>
      </c>
      <c r="I18" s="8">
        <v>2014</v>
      </c>
      <c r="J18" s="8">
        <v>1</v>
      </c>
      <c r="K18" s="5" t="s">
        <v>16</v>
      </c>
      <c r="L18" s="5" t="s">
        <v>5</v>
      </c>
      <c r="M18" s="8">
        <v>1</v>
      </c>
      <c r="N18" s="16" t="str">
        <f>HYPERLINK("http://ebooks.windeal.com.tw/ios/cover.asp?isbn=9781614993537")</f>
        <v>http://ebooks.windeal.com.tw/ios/cover.asp?isbn=9781614993537</v>
      </c>
    </row>
    <row r="19" spans="1:14" ht="14.25">
      <c r="A19" s="4">
        <v>295</v>
      </c>
      <c r="B19" s="5" t="s">
        <v>63</v>
      </c>
      <c r="C19" s="5" t="s">
        <v>2</v>
      </c>
      <c r="D19" s="11" t="s">
        <v>162</v>
      </c>
      <c r="E19" s="11" t="s">
        <v>163</v>
      </c>
      <c r="F19" s="13" t="s">
        <v>100</v>
      </c>
      <c r="G19" s="13" t="s">
        <v>123</v>
      </c>
      <c r="H19" s="14" t="s">
        <v>17</v>
      </c>
      <c r="I19" s="8">
        <v>2013</v>
      </c>
      <c r="J19" s="8">
        <v>1</v>
      </c>
      <c r="K19" s="5" t="s">
        <v>18</v>
      </c>
      <c r="L19" s="5" t="s">
        <v>5</v>
      </c>
      <c r="M19" s="8">
        <v>1</v>
      </c>
      <c r="N19" s="16" t="str">
        <f>HYPERLINK("http://ebooks.windeal.com.tw/ios/cover.asp?isbn=9781614992066")</f>
        <v>http://ebooks.windeal.com.tw/ios/cover.asp?isbn=9781614992066</v>
      </c>
    </row>
    <row r="20" spans="1:14" ht="14.25">
      <c r="A20" s="4">
        <v>296</v>
      </c>
      <c r="B20" s="5" t="s">
        <v>63</v>
      </c>
      <c r="C20" s="5" t="s">
        <v>57</v>
      </c>
      <c r="D20" s="11" t="s">
        <v>164</v>
      </c>
      <c r="E20" s="11" t="s">
        <v>165</v>
      </c>
      <c r="F20" s="13" t="s">
        <v>101</v>
      </c>
      <c r="G20" s="13" t="s">
        <v>124</v>
      </c>
      <c r="H20" s="14" t="s">
        <v>58</v>
      </c>
      <c r="I20" s="8">
        <v>2014</v>
      </c>
      <c r="J20" s="8">
        <v>1</v>
      </c>
      <c r="K20" s="5" t="s">
        <v>59</v>
      </c>
      <c r="L20" s="5" t="s">
        <v>5</v>
      </c>
      <c r="M20" s="8">
        <v>1</v>
      </c>
      <c r="N20" s="16" t="str">
        <f>HYPERLINK("http://ebooks.windeal.com.tw/ios/cover.asp?isbn=9781614993605")</f>
        <v>http://ebooks.windeal.com.tw/ios/cover.asp?isbn=9781614993605</v>
      </c>
    </row>
    <row r="21" spans="1:14" ht="14.25">
      <c r="A21" s="4">
        <v>297</v>
      </c>
      <c r="B21" s="5" t="s">
        <v>63</v>
      </c>
      <c r="C21" s="5" t="s">
        <v>1</v>
      </c>
      <c r="D21" s="11" t="s">
        <v>166</v>
      </c>
      <c r="E21" s="11" t="s">
        <v>167</v>
      </c>
      <c r="F21" s="13" t="s">
        <v>102</v>
      </c>
      <c r="G21" s="13" t="s">
        <v>125</v>
      </c>
      <c r="H21" s="14" t="s">
        <v>19</v>
      </c>
      <c r="I21" s="8">
        <v>2013</v>
      </c>
      <c r="J21" s="8">
        <v>1</v>
      </c>
      <c r="K21" s="5" t="s">
        <v>20</v>
      </c>
      <c r="L21" s="5" t="s">
        <v>5</v>
      </c>
      <c r="M21" s="8">
        <v>1</v>
      </c>
      <c r="N21" s="16" t="str">
        <f>HYPERLINK("http://ebooks.windeal.com.tw/ios/cover.asp?isbn=9781614992516")</f>
        <v>http://ebooks.windeal.com.tw/ios/cover.asp?isbn=9781614992516</v>
      </c>
    </row>
    <row r="22" spans="1:14" ht="14.25">
      <c r="A22" s="4">
        <v>298</v>
      </c>
      <c r="B22" s="5" t="s">
        <v>63</v>
      </c>
      <c r="C22" s="5" t="s">
        <v>42</v>
      </c>
      <c r="D22" s="11" t="s">
        <v>168</v>
      </c>
      <c r="E22" s="11" t="s">
        <v>169</v>
      </c>
      <c r="F22" s="13" t="s">
        <v>103</v>
      </c>
      <c r="G22" s="13" t="s">
        <v>126</v>
      </c>
      <c r="H22" s="14" t="s">
        <v>43</v>
      </c>
      <c r="I22" s="8">
        <v>2013</v>
      </c>
      <c r="J22" s="8">
        <v>1</v>
      </c>
      <c r="K22" s="5" t="s">
        <v>44</v>
      </c>
      <c r="L22" s="5" t="s">
        <v>5</v>
      </c>
      <c r="M22" s="8">
        <v>1</v>
      </c>
      <c r="N22" s="16" t="str">
        <f>HYPERLINK("http://ebooks.windeal.com.tw/ios/cover.asp?isbn=9781614993278")</f>
        <v>http://ebooks.windeal.com.tw/ios/cover.asp?isbn=9781614993278</v>
      </c>
    </row>
    <row r="23" spans="1:14" ht="14.25">
      <c r="A23" s="4">
        <v>299</v>
      </c>
      <c r="B23" s="5" t="s">
        <v>63</v>
      </c>
      <c r="C23" s="5" t="s">
        <v>33</v>
      </c>
      <c r="D23" s="11" t="s">
        <v>170</v>
      </c>
      <c r="E23" s="11" t="s">
        <v>171</v>
      </c>
      <c r="F23" s="13" t="s">
        <v>104</v>
      </c>
      <c r="G23" s="13" t="s">
        <v>127</v>
      </c>
      <c r="H23" s="14" t="s">
        <v>34</v>
      </c>
      <c r="I23" s="8">
        <v>2014</v>
      </c>
      <c r="J23" s="8">
        <v>1</v>
      </c>
      <c r="K23" s="5" t="s">
        <v>35</v>
      </c>
      <c r="L23" s="5" t="s">
        <v>5</v>
      </c>
      <c r="M23" s="8">
        <v>1</v>
      </c>
      <c r="N23" s="16" t="str">
        <f>HYPERLINK("http://ebooks.windeal.com.tw/ios/cover.asp?isbn=9781614993124")</f>
        <v>http://ebooks.windeal.com.tw/ios/cover.asp?isbn=9781614993124</v>
      </c>
    </row>
    <row r="24" spans="1:14" ht="14.25">
      <c r="A24" s="4">
        <v>300</v>
      </c>
      <c r="B24" s="5" t="s">
        <v>63</v>
      </c>
      <c r="C24" s="5" t="s">
        <v>36</v>
      </c>
      <c r="D24" s="11" t="s">
        <v>172</v>
      </c>
      <c r="E24" s="11" t="s">
        <v>173</v>
      </c>
      <c r="F24" s="13" t="s">
        <v>105</v>
      </c>
      <c r="G24" s="13" t="s">
        <v>128</v>
      </c>
      <c r="H24" s="14" t="s">
        <v>37</v>
      </c>
      <c r="I24" s="8">
        <v>2013</v>
      </c>
      <c r="J24" s="8">
        <v>1</v>
      </c>
      <c r="K24" s="5" t="s">
        <v>38</v>
      </c>
      <c r="L24" s="5" t="s">
        <v>5</v>
      </c>
      <c r="M24" s="8">
        <v>1</v>
      </c>
      <c r="N24" s="16" t="str">
        <f>HYPERLINK("http://ebooks.windeal.com.tw/ios/cover.asp?isbn=9781614992455")</f>
        <v>http://ebooks.windeal.com.tw/ios/cover.asp?isbn=9781614992455</v>
      </c>
    </row>
  </sheetData>
  <sheetProtection/>
  <autoFilter ref="A1:N24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&amp;L附件二：電子書清單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blake</cp:lastModifiedBy>
  <dcterms:created xsi:type="dcterms:W3CDTF">2014-07-17T00:51:48Z</dcterms:created>
  <dcterms:modified xsi:type="dcterms:W3CDTF">2014-11-26T16:19:03Z</dcterms:modified>
  <cp:category/>
  <cp:version/>
  <cp:contentType/>
  <cp:contentStatus/>
</cp:coreProperties>
</file>